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<sst xmlns="http://schemas.openxmlformats.org/spreadsheetml/2006/main" count="86" uniqueCount="84">
  <si>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BULLETIN ADHESION</t>
  </si>
  <si>
    <t xml:space="preserve">SAISON </t>
  </si>
  <si>
    <t>2022 / 2023</t>
  </si>
  <si>
    <t>LIEU</t>
  </si>
  <si>
    <t>Saint François</t>
  </si>
  <si>
    <t>MJC Saint Sever</t>
  </si>
  <si>
    <t>Date</t>
  </si>
  <si>
    <t>Studio Fitness</t>
  </si>
  <si>
    <t>RENSEIGNEMENTS ADHERENTS</t>
  </si>
  <si>
    <t>Nom</t>
  </si>
  <si>
    <t xml:space="preserve">Né(e) le </t>
  </si>
  <si>
    <t>Prénom</t>
  </si>
  <si>
    <t>Age</t>
  </si>
  <si>
    <t xml:space="preserve">Adresse </t>
  </si>
  <si>
    <t>Code postal</t>
  </si>
  <si>
    <t>Ville</t>
  </si>
  <si>
    <t>Nationalité</t>
  </si>
  <si>
    <t xml:space="preserve">Genre </t>
  </si>
  <si>
    <t>Feminin</t>
  </si>
  <si>
    <t>Masculin</t>
  </si>
  <si>
    <t>Portable</t>
  </si>
  <si>
    <t>Mail</t>
  </si>
  <si>
    <t>Contact en cas d'ugence (nom+téléphone)</t>
  </si>
  <si>
    <t>Pour les mineurs</t>
  </si>
  <si>
    <t xml:space="preserve">Nom Prénom responsable légal 1 </t>
  </si>
  <si>
    <t>Nom Prénom responsable légal 2</t>
  </si>
  <si>
    <t>Nom,prénom des adhérents inscrits de la meme famille</t>
  </si>
  <si>
    <t>RENSEIGNEMENTS SPORTIFS</t>
  </si>
  <si>
    <t>N° Licence</t>
  </si>
  <si>
    <t>Passeport</t>
  </si>
  <si>
    <t>Oui</t>
  </si>
  <si>
    <t>Non</t>
  </si>
  <si>
    <t>Ceinture</t>
  </si>
  <si>
    <t>Grade (Keup/Dan)</t>
  </si>
  <si>
    <t>INSCRIPTION</t>
  </si>
  <si>
    <t>Tarifs</t>
  </si>
  <si>
    <t>Montant choisi</t>
  </si>
  <si>
    <t>Intermediaire 1</t>
  </si>
  <si>
    <t>Intermediaire 2</t>
  </si>
  <si>
    <t xml:space="preserve">Taekwondo Enfants (4 à 10 ans) </t>
  </si>
  <si>
    <t>Taekwondo Adolescents (11 à 15 ans)</t>
  </si>
  <si>
    <r>
      <rPr>
        <sz val="11"/>
        <color indexed="8"/>
        <rFont val="Calibri"/>
        <family val="0"/>
      </rPr>
      <t>Taekwondo Adultes</t>
    </r>
    <r>
      <rPr>
        <sz val="11"/>
        <color indexed="63"/>
        <rFont val="Calibri"/>
        <family val="0"/>
      </rPr>
      <t xml:space="preserve"> *</t>
    </r>
  </si>
  <si>
    <t>Full-training adultes (seul)</t>
  </si>
  <si>
    <t xml:space="preserve">Self-Défense </t>
  </si>
  <si>
    <t>Self-défense Séniors</t>
  </si>
  <si>
    <r>
      <rPr>
        <sz val="11"/>
        <color indexed="8"/>
        <rFont val="Calibri"/>
        <family val="0"/>
      </rPr>
      <t xml:space="preserve">Carte 10 séances </t>
    </r>
    <r>
      <rPr>
        <sz val="11"/>
        <color indexed="63"/>
        <rFont val="Calibri"/>
        <family val="0"/>
      </rPr>
      <t>**</t>
    </r>
  </si>
  <si>
    <t>Etudiant(e)  SUAPS</t>
  </si>
  <si>
    <r>
      <rPr>
        <b/>
        <i/>
        <sz val="10"/>
        <color indexed="63"/>
        <rFont val="Calibri"/>
        <family val="0"/>
      </rPr>
      <t xml:space="preserve">* </t>
    </r>
    <r>
      <rPr>
        <b/>
        <i/>
        <sz val="10"/>
        <color indexed="8"/>
        <rFont val="Calibri"/>
        <family val="0"/>
      </rPr>
      <t>(Full-Training, Self Défense inclus)</t>
    </r>
  </si>
  <si>
    <r>
      <rPr>
        <b/>
        <i/>
        <sz val="10"/>
        <color indexed="63"/>
        <rFont val="Calibri"/>
        <family val="0"/>
      </rPr>
      <t>**</t>
    </r>
    <r>
      <rPr>
        <b/>
        <i/>
        <sz val="10"/>
        <color indexed="8"/>
        <rFont val="Calibri"/>
        <family val="0"/>
      </rPr>
      <t>(Self Défense, Full-Training inclus)</t>
    </r>
  </si>
  <si>
    <t>REDUCTION</t>
  </si>
  <si>
    <t>Pass Jeune 76</t>
  </si>
  <si>
    <t>Pass Sport</t>
  </si>
  <si>
    <t>RLJ</t>
  </si>
  <si>
    <t>Carte Atout</t>
  </si>
  <si>
    <t>demandeur emploi</t>
  </si>
  <si>
    <t>temps CAF</t>
  </si>
  <si>
    <t>total aide</t>
  </si>
  <si>
    <t>2 adhérents</t>
  </si>
  <si>
    <t>3 adhérents</t>
  </si>
  <si>
    <t>4 adhérents</t>
  </si>
  <si>
    <t>total famille</t>
  </si>
  <si>
    <t>Reduction</t>
  </si>
  <si>
    <t xml:space="preserve">Mettre une X </t>
  </si>
  <si>
    <t>Saisir le montant</t>
  </si>
  <si>
    <t>Temps libre CAF (montant)</t>
  </si>
  <si>
    <t>Total réduction</t>
  </si>
  <si>
    <t>RLJ (montant)</t>
  </si>
  <si>
    <t>Demandeur d'emploi</t>
  </si>
  <si>
    <t>Carte Atout (montant)</t>
  </si>
  <si>
    <t>famille 2 adhérent 10%</t>
  </si>
  <si>
    <t>Cotisation après réduction</t>
  </si>
  <si>
    <t>famille 3 adhérent 15%</t>
  </si>
  <si>
    <t>famille 4 adhérent 20%</t>
  </si>
  <si>
    <t>PAIEMENT</t>
  </si>
  <si>
    <t>Montant total à payer</t>
  </si>
  <si>
    <t>Licence</t>
  </si>
  <si>
    <t>Passport</t>
  </si>
  <si>
    <t>Carte Bancaire</t>
  </si>
  <si>
    <t>Total</t>
  </si>
  <si>
    <t>Virement</t>
  </si>
  <si>
    <t>Espèce</t>
  </si>
  <si>
    <t>10 mensualités</t>
  </si>
  <si>
    <t>3 prélèvements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</si>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</sst>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dd/mm/yyyy"/>
    <numFmt numFmtId="165" formatCode="00000"/>
    <numFmt numFmtId="166" formatCode="0#\ ##\ ##\ ##\ ##"/>
    <numFmt numFmtId="167" formatCode="#,##0.00&quot; €&quot;"/>
    <numFmt numFmtId="168" formatCode="#,##0&quot; €&quot;"/>
    <numFmt numFmtId="169" formatCode="0\ %"/>
  </numFmts>
  <fonts count="1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12"/>
      <name val="Calibri"/>
      <family val="0"/>
    </font>
    <font>
      <b/>
      <sz val="11"/>
      <color indexed="8"/>
      <name val="Calibri"/>
      <family val="0"/>
    </font>
    <font>
      <u val="single"/>
      <sz val="11"/>
      <color indexed="63"/>
      <name val="Calibri"/>
      <family val="0"/>
    </font>
    <font>
      <b/>
      <u val="single"/>
      <sz val="11"/>
      <color indexed="8"/>
      <name val="Calibri"/>
      <family val="0"/>
    </font>
    <font>
      <b/>
      <u val="single"/>
      <sz val="10"/>
      <color indexed="8"/>
      <name val="Calibri"/>
      <family val="0"/>
    </font>
    <font>
      <b/>
      <i/>
      <sz val="10"/>
      <color indexed="63"/>
      <name val="Calibri"/>
      <family val="0"/>
    </font>
    <font>
      <b/>
      <i/>
      <sz val="10"/>
      <color indexed="8"/>
      <name val="Calibri"/>
      <family val="0"/>
    </font>
    <font>
      <b/>
      <u val="single"/>
      <sz val="11"/>
      <color indexed="63"/>
      <name val="Calibri"/>
      <family val="0"/>
    </font>
    <font>
      <b/>
      <sz val="11"/>
      <color indexed="63"/>
      <name val="Calibri"/>
      <family val="0"/>
    </font>
    <font>
      <sz val="11"/>
      <color indexed="63"/>
      <name val="Calibri"/>
      <family val="0"/>
    </font>
    <font>
      <sz val="9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0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/>
    </xf>
    <xf numFmtId="0" fontId="0" fillId="3" borderId="1" xfId="0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right"/>
      <protection/>
    </xf>
    <xf numFmtId="164" fontId="0" fillId="4" borderId="1" xfId="0" applyNumberFormat="1" applyFill="1" applyBorder="1" applyAlignment="1">
      <alignment horizontal="center"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 applyProtection="1">
      <alignment horizontal="right"/>
      <protection/>
    </xf>
    <xf numFmtId="164" fontId="0" fillId="2" borderId="0" xfId="0" applyNumberFormat="1" applyFill="1" applyAlignment="1">
      <alignment horizontal="center"/>
    </xf>
    <xf numFmtId="0" fontId="4" fillId="5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/>
    </xf>
    <xf numFmtId="164" fontId="0" fillId="3" borderId="1" xfId="0" applyNumberFormat="1" applyFill="1" applyBorder="1" applyAlignment="1" applyProtection="1">
      <alignment horizontal="center"/>
      <protection hidden="1" locked="0"/>
    </xf>
    <xf numFmtId="0" fontId="0" fillId="3" borderId="4" xfId="0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0" fillId="3" borderId="1" xfId="0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3" borderId="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3" borderId="1" xfId="0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0" fillId="3" borderId="1" xfId="0" applyNumberFormat="1" applyFill="1" applyBorder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7" fontId="0" fillId="0" borderId="1" xfId="0" applyNumberFormat="1" applyFill="1" applyBorder="1" applyAlignment="1" applyProtection="1">
      <alignment horizontal="right" vertical="center"/>
      <protection/>
    </xf>
    <xf numFmtId="167" fontId="0" fillId="0" borderId="0" xfId="0" applyNumberFormat="1" applyFill="1" applyAlignment="1" applyProtection="1">
      <alignment horizontal="right" vertical="center"/>
      <protection/>
    </xf>
    <xf numFmtId="167" fontId="0" fillId="0" borderId="1" xfId="0" applyNumberForma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168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0" fillId="3" borderId="1" xfId="0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left"/>
      <protection/>
    </xf>
    <xf numFmtId="167" fontId="0" fillId="0" borderId="1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67" fontId="12" fillId="0" borderId="0" xfId="0" applyNumberFormat="1" applyFont="1" applyFill="1" applyAlignment="1" applyProtection="1">
      <alignment/>
      <protection hidden="1"/>
    </xf>
    <xf numFmtId="0" fontId="12" fillId="5" borderId="0" xfId="0" applyFont="1" applyFill="1" applyAlignment="1" applyProtection="1">
      <alignment horizontal="center" wrapText="1"/>
      <protection/>
    </xf>
    <xf numFmtId="167" fontId="12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" fillId="5" borderId="0" xfId="0" applyFont="1" applyFill="1" applyAlignment="1" applyProtection="1">
      <alignment/>
      <protection/>
    </xf>
    <xf numFmtId="167" fontId="12" fillId="5" borderId="0" xfId="0" applyNumberFormat="1" applyFont="1" applyFill="1" applyAlignment="1" applyProtection="1">
      <alignment/>
      <protection hidden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 applyProtection="1">
      <alignment/>
      <protection/>
    </xf>
    <xf numFmtId="167" fontId="0" fillId="0" borderId="1" xfId="0" applyNumberFormat="1" applyFill="1" applyBorder="1" applyAlignment="1" applyProtection="1">
      <alignment/>
      <protection hidden="1"/>
    </xf>
    <xf numFmtId="167" fontId="13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167" fontId="13" fillId="0" borderId="6" xfId="0" applyNumberFormat="1" applyFont="1" applyFill="1" applyBorder="1" applyAlignment="1" applyProtection="1">
      <alignment/>
      <protection hidden="1"/>
    </xf>
    <xf numFmtId="0" fontId="12" fillId="5" borderId="0" xfId="0" applyFont="1" applyFill="1" applyAlignment="1" applyProtection="1">
      <alignment/>
      <protection/>
    </xf>
    <xf numFmtId="167" fontId="13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/>
    </xf>
    <xf numFmtId="167" fontId="12" fillId="0" borderId="0" xfId="0" applyNumberFormat="1" applyFont="1" applyFill="1" applyAlignment="1" applyProtection="1">
      <alignment/>
      <protection hidden="1"/>
    </xf>
    <xf numFmtId="0" fontId="0" fillId="0" borderId="1" xfId="0" applyFill="1" applyBorder="1" applyAlignment="1" applyProtection="1">
      <alignment horizontal="left"/>
      <protection/>
    </xf>
    <xf numFmtId="167" fontId="13" fillId="0" borderId="6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/>
    </xf>
    <xf numFmtId="167" fontId="3" fillId="0" borderId="0" xfId="0" applyNumberFormat="1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167" fontId="13" fillId="0" borderId="1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167" fontId="13" fillId="0" borderId="0" xfId="0" applyNumberFormat="1" applyFont="1" applyFill="1" applyAlignment="1" applyProtection="1">
      <alignment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9D9D9"/>
      <rgbColor rgb="00DAE3F3"/>
      <rgbColor rgb="00DEEBF7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600075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028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zoomScale="115" zoomScaleNormal="115" zoomScalePageLayoutView="115" workbookViewId="0" topLeftCell="A1">
      <selection activeCell="I9" sqref="I9"/>
    </sheetView>
  </sheetViews>
  <sheetFormatPr defaultColWidth="9.140625" defaultRowHeight="15"/>
  <cols>
    <col min="1" max="1" width="6.00390625" style="0" customWidth="1"/>
    <col min="2" max="2" width="5.140625" style="0" customWidth="1"/>
    <col min="3" max="4" width="10.7109375" style="0" customWidth="1"/>
    <col min="5" max="5" width="7.57421875" style="0" customWidth="1"/>
    <col min="6" max="6" width="4.140625" style="0" customWidth="1"/>
    <col min="7" max="7" width="10.7109375" style="0" customWidth="1"/>
    <col min="8" max="8" width="11.57421875" style="0" customWidth="1"/>
    <col min="9" max="9" width="2.8515625" style="0" customWidth="1"/>
    <col min="10" max="10" width="13.421875" style="0" customWidth="1"/>
    <col min="11" max="11" width="10.7109375" style="0" customWidth="1"/>
    <col min="12" max="12" width="2.8515625" style="0" customWidth="1"/>
    <col min="13" max="13" width="11.421875" style="0" hidden="1" customWidth="1"/>
    <col min="14" max="14" width="16.7109375" style="0" hidden="1" customWidth="1"/>
    <col min="15" max="15" width="14.7109375" style="0" hidden="1" customWidth="1"/>
    <col min="16" max="17" width="11.421875" style="0" hidden="1" customWidth="1"/>
    <col min="18" max="18" width="18.140625" style="0" hidden="1" customWidth="1"/>
    <col min="19" max="26" width="11.421875" style="0" hidden="1" customWidth="1"/>
    <col min="27" max="28" width="10.7109375" style="0" customWidth="1"/>
    <col min="29" max="29" width="15.00390625" style="0" customWidth="1"/>
    <col min="30" max="30" width="10.7109375" style="0" customWidth="1"/>
  </cols>
  <sheetData>
    <row r="1" spans="1:11" ht="18.75" customHeight="1">
      <c r="G1" s="1" t="s">
        <v>0</v>
      </c>
      <c r="J1" s="2" t="s">
        <v>1</v>
      </c>
      <c r="K1" s="1" t="s">
        <v>2</v>
      </c>
    </row>
    <row r="2" ht="11.25" customHeight="1"/>
    <row r="3" ht="4.5" customHeight="1"/>
    <row r="4" spans="1:12" ht="14.25" customHeight="1">
      <c r="A4" s="3" t="s">
        <v>3</v>
      </c>
      <c r="B4" s="3"/>
      <c r="C4" s="4" t="s">
        <v>4</v>
      </c>
      <c r="D4" s="4"/>
      <c r="E4" s="5"/>
      <c r="F4" s="6"/>
      <c r="G4" s="4" t="s">
        <v>5</v>
      </c>
      <c r="H4" s="4"/>
      <c r="I4" s="6"/>
      <c r="J4" s="7" t="s">
        <v>6</v>
      </c>
      <c r="K4" s="8"/>
      <c r="L4" s="8"/>
    </row>
    <row r="5" spans="1:12" ht="12.75" customHeight="1">
      <c r="A5" s="9"/>
      <c r="B5" s="9"/>
      <c r="C5" s="4" t="s">
        <v>7</v>
      </c>
      <c r="D5" s="4"/>
      <c r="E5" s="5"/>
      <c r="F5" s="6"/>
      <c r="G5" s="10"/>
      <c r="H5" s="10"/>
      <c r="I5" s="11"/>
      <c r="J5" s="12"/>
      <c r="K5" s="13"/>
      <c r="L5" s="13"/>
    </row>
    <row r="6" ht="4.5" customHeight="1"/>
    <row r="7" spans="1:12" ht="15" customHeight="1">
      <c r="A7" s="14" t="s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s="15" customFormat="1" ht="6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 customHeight="1">
      <c r="A9" s="17" t="s">
        <v>9</v>
      </c>
      <c r="B9" s="17"/>
      <c r="C9" s="18"/>
      <c r="D9" s="18"/>
      <c r="E9" s="18"/>
      <c r="F9" s="18"/>
      <c r="G9" s="18"/>
      <c r="H9" s="19" t="s">
        <v>10</v>
      </c>
      <c r="I9" s="20"/>
      <c r="J9" s="20"/>
      <c r="K9" s="20"/>
      <c r="L9" s="20"/>
    </row>
    <row r="10" spans="1:14" ht="15" customHeight="1">
      <c r="A10" s="17" t="s">
        <v>11</v>
      </c>
      <c r="B10" s="17"/>
      <c r="C10" s="18"/>
      <c r="D10" s="18"/>
      <c r="E10" s="18"/>
      <c r="F10" s="18"/>
      <c r="G10" s="18"/>
      <c r="H10" s="19" t="s">
        <v>12</v>
      </c>
      <c r="I10" s="21" t="e">
        <f>IF(N10=122,"",N10)</f>
        <v>#VALUE!</v>
      </c>
      <c r="J10" s="21"/>
      <c r="K10" s="22"/>
      <c r="L10" s="22"/>
      <c r="N10" t="e">
        <f>DATEDIF(I9,TODAY(),"Y")</f>
        <v>#VALUE!</v>
      </c>
    </row>
    <row r="11" spans="1:2" ht="7.5" customHeight="1">
      <c r="A11" s="15"/>
      <c r="B11" s="23"/>
    </row>
    <row r="12" spans="1:12" ht="15" customHeight="1">
      <c r="A12" s="24" t="s">
        <v>13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2:12" s="26" customFormat="1" ht="6" customHeight="1">
      <c r="B13" s="24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 customHeight="1">
      <c r="A14" s="17" t="s">
        <v>14</v>
      </c>
      <c r="B14" s="17"/>
      <c r="C14" s="28"/>
      <c r="D14" s="29"/>
      <c r="E14" s="30"/>
      <c r="F14" s="31" t="s">
        <v>15</v>
      </c>
      <c r="G14" s="31"/>
      <c r="H14" s="25"/>
      <c r="I14" s="25"/>
      <c r="J14" s="25"/>
      <c r="K14" s="25"/>
      <c r="L14" s="25"/>
    </row>
    <row r="15" spans="1:7" ht="7.5" customHeight="1">
      <c r="A15" s="24"/>
      <c r="B15" s="24"/>
      <c r="C15" s="32"/>
      <c r="F15" s="15"/>
      <c r="G15" s="15"/>
    </row>
    <row r="16" spans="1:13" ht="15" customHeight="1">
      <c r="A16" s="17" t="s">
        <v>16</v>
      </c>
      <c r="B16" s="17"/>
      <c r="C16" s="25"/>
      <c r="D16" s="25"/>
      <c r="E16" s="25"/>
      <c r="F16" s="25"/>
      <c r="G16" s="25"/>
      <c r="H16" s="19" t="s">
        <v>17</v>
      </c>
      <c r="J16" s="33" t="s">
        <v>18</v>
      </c>
      <c r="K16" s="34" t="s">
        <v>19</v>
      </c>
      <c r="L16" s="22"/>
      <c r="M16" s="22"/>
    </row>
    <row r="17" spans="1:7" ht="15" customHeight="1">
      <c r="A17" s="15"/>
      <c r="B17" s="15"/>
      <c r="F17" s="15"/>
      <c r="G17" s="15"/>
    </row>
    <row r="18" spans="1:15" ht="15" customHeight="1">
      <c r="A18" s="17" t="s">
        <v>20</v>
      </c>
      <c r="B18" s="17"/>
      <c r="C18" s="35"/>
      <c r="D18" s="35"/>
      <c r="E18" s="35"/>
      <c r="F18" s="15"/>
      <c r="G18" s="19" t="s">
        <v>21</v>
      </c>
      <c r="H18" s="36"/>
      <c r="I18" s="36"/>
      <c r="J18" s="36"/>
      <c r="K18" s="36"/>
      <c r="L18" s="36"/>
      <c r="O18" s="37"/>
    </row>
    <row r="19" spans="1:2" ht="8.25" customHeight="1">
      <c r="A19" s="15"/>
      <c r="B19" s="15"/>
    </row>
    <row r="20" spans="1:12" ht="15" customHeight="1">
      <c r="A20" s="17" t="s">
        <v>22</v>
      </c>
      <c r="B20" s="17"/>
      <c r="C20" s="17"/>
      <c r="D20" s="17"/>
      <c r="E20" s="17"/>
      <c r="F20" s="38"/>
      <c r="G20" s="38"/>
      <c r="H20" s="38"/>
      <c r="I20" s="38"/>
      <c r="J20" s="38"/>
      <c r="K20" s="38"/>
      <c r="L20" s="38"/>
    </row>
    <row r="21" ht="6.75" customHeight="1"/>
    <row r="22" spans="1:12" ht="15" customHeight="1">
      <c r="A22" s="39" t="s">
        <v>23</v>
      </c>
      <c r="B22" s="39"/>
      <c r="C22" s="39"/>
      <c r="D22" s="40" t="s">
        <v>24</v>
      </c>
      <c r="E22" s="40"/>
      <c r="F22" s="40"/>
      <c r="G22" s="40"/>
      <c r="H22" s="38"/>
      <c r="I22" s="38"/>
      <c r="J22" s="38"/>
      <c r="K22" s="38"/>
      <c r="L22" s="38"/>
    </row>
    <row r="23" spans="4:12" ht="15.75" customHeight="1">
      <c r="D23" s="40" t="s">
        <v>25</v>
      </c>
      <c r="E23" s="40"/>
      <c r="F23" s="40"/>
      <c r="G23" s="40"/>
      <c r="H23" s="38"/>
      <c r="I23" s="38"/>
      <c r="J23" s="38"/>
      <c r="K23" s="38"/>
      <c r="L23" s="38"/>
    </row>
    <row r="24" spans="4:12" ht="3.75" customHeight="1">
      <c r="D24" s="41"/>
      <c r="E24" s="41"/>
      <c r="F24" s="41"/>
      <c r="G24" s="41"/>
      <c r="H24" s="27"/>
      <c r="I24" s="27"/>
      <c r="J24" s="27"/>
      <c r="K24" s="27"/>
      <c r="L24" s="27"/>
    </row>
    <row r="25" spans="1:12" ht="15" customHeight="1">
      <c r="A25" s="42" t="s">
        <v>26</v>
      </c>
      <c r="B25" s="43"/>
      <c r="C25" s="43"/>
      <c r="D25" s="43"/>
      <c r="E25" s="43"/>
      <c r="F25" s="43"/>
      <c r="G25" s="38"/>
      <c r="H25" s="38"/>
      <c r="I25" s="38"/>
      <c r="J25" s="38"/>
      <c r="K25" s="38"/>
      <c r="L25" s="38"/>
    </row>
    <row r="26" spans="4:12" ht="3.75" customHeight="1">
      <c r="D26" s="41"/>
      <c r="E26" s="41"/>
      <c r="F26" s="41"/>
      <c r="G26" s="41"/>
      <c r="H26" s="27"/>
      <c r="I26" s="27"/>
      <c r="J26" s="27"/>
      <c r="K26" s="27"/>
      <c r="L26" s="27"/>
    </row>
    <row r="27" spans="1:12" ht="15" customHeight="1">
      <c r="A27" s="14" t="s">
        <v>27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ht="5.25" customHeight="1"/>
    <row r="29" spans="1:12" ht="15" customHeight="1">
      <c r="A29" s="17" t="s">
        <v>28</v>
      </c>
      <c r="B29" s="17"/>
      <c r="C29" s="44"/>
      <c r="D29" s="44"/>
      <c r="G29" s="45" t="s">
        <v>29</v>
      </c>
      <c r="H29" s="46" t="s">
        <v>30</v>
      </c>
      <c r="I29" s="34"/>
      <c r="J29" s="47"/>
      <c r="K29" s="46" t="s">
        <v>31</v>
      </c>
      <c r="L29" s="34"/>
    </row>
    <row r="30" ht="8.25" customHeight="1"/>
    <row r="31" spans="1:12" ht="15" customHeight="1">
      <c r="A31" s="17" t="s">
        <v>32</v>
      </c>
      <c r="B31" s="17"/>
      <c r="C31" s="38"/>
      <c r="D31" s="38"/>
      <c r="G31" s="45" t="s">
        <v>33</v>
      </c>
      <c r="H31" s="15"/>
      <c r="I31" s="38"/>
      <c r="J31" s="38"/>
      <c r="K31" s="38"/>
      <c r="L31" s="38"/>
    </row>
    <row r="32" ht="4.5" customHeight="1"/>
    <row r="33" spans="1:12" ht="15" customHeight="1">
      <c r="A33" s="14" t="s">
        <v>34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8:15" ht="15" customHeight="1">
      <c r="H34" s="48" t="s">
        <v>35</v>
      </c>
      <c r="J34" t="s">
        <v>36</v>
      </c>
      <c r="N34" t="s">
        <v>37</v>
      </c>
      <c r="O34" t="s">
        <v>38</v>
      </c>
    </row>
    <row r="35" spans="1:14" ht="15" customHeight="1">
      <c r="A35" s="6"/>
      <c r="B35" s="49" t="s">
        <v>39</v>
      </c>
      <c r="C35" s="50"/>
      <c r="D35" s="50"/>
      <c r="E35" s="50"/>
      <c r="F35" s="50"/>
      <c r="H35" s="51">
        <v>172</v>
      </c>
      <c r="I35" s="52"/>
      <c r="J35" s="53">
        <f>IF(A35="X",H35,"")</f>
      </c>
      <c r="K35" s="54"/>
      <c r="M35" s="55"/>
      <c r="N35" s="56">
        <f>J35</f>
      </c>
    </row>
    <row r="36" spans="1:14" ht="6.75" customHeight="1">
      <c r="A36" s="57"/>
      <c r="H36" s="52"/>
      <c r="I36" s="52"/>
      <c r="J36" s="58">
        <f>IF(A36="X",H36,"")</f>
      </c>
      <c r="K36" s="54"/>
      <c r="M36" s="55"/>
      <c r="N36" s="56">
        <f>J36</f>
      </c>
    </row>
    <row r="37" spans="1:14" ht="15" customHeight="1">
      <c r="A37" s="6"/>
      <c r="B37" s="59" t="s">
        <v>40</v>
      </c>
      <c r="H37" s="51">
        <v>220</v>
      </c>
      <c r="I37" s="52"/>
      <c r="J37" s="53">
        <f>IF(A37="X",H37,"")</f>
      </c>
      <c r="K37" s="54"/>
      <c r="M37" s="55"/>
      <c r="N37" s="56">
        <f>J37</f>
      </c>
    </row>
    <row r="38" spans="1:14" ht="6.75" customHeight="1">
      <c r="A38" s="57"/>
      <c r="H38" s="52"/>
      <c r="I38" s="52"/>
      <c r="J38" s="58">
        <f>IF(A38="X",H38,"")</f>
      </c>
      <c r="K38" s="54"/>
      <c r="M38" s="55"/>
      <c r="N38" s="56">
        <f>J38</f>
      </c>
    </row>
    <row r="39" spans="1:14" ht="15" customHeight="1">
      <c r="A39" s="6"/>
      <c r="B39" s="59" t="s">
        <v>41</v>
      </c>
      <c r="H39" s="51">
        <v>280</v>
      </c>
      <c r="I39" s="52"/>
      <c r="J39" s="53">
        <f>IF(A39="X",H39,"")</f>
      </c>
      <c r="K39" s="54"/>
      <c r="M39" s="55"/>
      <c r="N39" s="56">
        <f>J39</f>
      </c>
    </row>
    <row r="40" spans="1:14" ht="6.75" customHeight="1">
      <c r="A40" s="57"/>
      <c r="H40" s="52"/>
      <c r="I40" s="52"/>
      <c r="J40" s="58">
        <f>IF(A40="X",H40,"")</f>
      </c>
      <c r="K40" s="54"/>
      <c r="M40" s="55"/>
      <c r="N40" s="56">
        <f>J40</f>
      </c>
    </row>
    <row r="41" spans="1:14" ht="15" customHeight="1">
      <c r="A41" s="6"/>
      <c r="B41" s="59" t="s">
        <v>42</v>
      </c>
      <c r="H41" s="51">
        <v>198</v>
      </c>
      <c r="I41" s="52"/>
      <c r="J41" s="53">
        <f>IF(A41="X",H41,"")</f>
      </c>
      <c r="K41" s="54"/>
      <c r="M41" s="55"/>
      <c r="N41" s="56">
        <f>J41</f>
      </c>
    </row>
    <row r="42" spans="1:14" ht="6.75" customHeight="1">
      <c r="A42" s="57"/>
      <c r="H42" s="52"/>
      <c r="I42" s="52"/>
      <c r="J42" s="58">
        <f>IF(A42="X",H42,"")</f>
      </c>
      <c r="K42" s="54"/>
      <c r="M42" s="55"/>
      <c r="N42" s="56">
        <f>J42</f>
      </c>
    </row>
    <row r="43" spans="1:14" ht="15" customHeight="1">
      <c r="A43" s="6"/>
      <c r="B43" s="59" t="s">
        <v>43</v>
      </c>
      <c r="H43" s="51">
        <v>198</v>
      </c>
      <c r="I43" s="52"/>
      <c r="J43" s="53">
        <f>IF(A43="X",H43,"")</f>
      </c>
      <c r="K43" s="54"/>
      <c r="M43" s="55"/>
      <c r="N43" s="56">
        <f>J43</f>
      </c>
    </row>
    <row r="44" spans="1:14" ht="6.75" customHeight="1">
      <c r="A44" s="57"/>
      <c r="H44" s="52"/>
      <c r="I44" s="52"/>
      <c r="J44" s="58">
        <f>IF(A44="X",H44,"")</f>
      </c>
      <c r="K44" s="54"/>
      <c r="M44" s="55"/>
      <c r="N44" s="56">
        <f>J44</f>
      </c>
    </row>
    <row r="45" spans="1:14" ht="15" customHeight="1">
      <c r="A45" s="6"/>
      <c r="B45" t="s">
        <v>44</v>
      </c>
      <c r="H45" s="51">
        <v>130</v>
      </c>
      <c r="I45" s="52"/>
      <c r="J45" s="53">
        <f>IF(A45="X",H45,"")</f>
      </c>
      <c r="K45" s="54"/>
      <c r="M45" s="55"/>
      <c r="N45" s="56">
        <f>J45</f>
      </c>
    </row>
    <row r="46" spans="1:14" ht="6.75" customHeight="1">
      <c r="A46" s="57"/>
      <c r="H46" s="52"/>
      <c r="I46" s="52"/>
      <c r="J46" s="58">
        <f>IF(A46="X",H46,"")</f>
      </c>
      <c r="K46" s="54"/>
      <c r="M46" s="55"/>
      <c r="N46" s="56">
        <f>J46</f>
      </c>
    </row>
    <row r="47" spans="1:14" ht="15" customHeight="1">
      <c r="A47" s="6"/>
      <c r="B47" s="59" t="s">
        <v>45</v>
      </c>
      <c r="H47" s="51">
        <v>90</v>
      </c>
      <c r="I47" s="52"/>
      <c r="J47" s="53">
        <f>IF(A47="X",H47,"")</f>
      </c>
      <c r="K47" s="54"/>
      <c r="M47" s="55"/>
      <c r="N47" s="56">
        <f>J47</f>
      </c>
    </row>
    <row r="48" spans="1:14" ht="6.75" customHeight="1">
      <c r="A48" s="57"/>
      <c r="H48" s="52"/>
      <c r="I48" s="52"/>
      <c r="J48" s="58">
        <f>IF(A48="X",H48,"")</f>
      </c>
      <c r="K48" s="54"/>
      <c r="M48" s="55"/>
      <c r="N48" s="56">
        <f>J48</f>
      </c>
    </row>
    <row r="49" spans="1:14" ht="15" customHeight="1">
      <c r="A49" s="6"/>
      <c r="B49" s="59" t="s">
        <v>46</v>
      </c>
      <c r="H49" s="51">
        <v>0</v>
      </c>
      <c r="I49" s="52"/>
      <c r="J49" s="53">
        <f>IF(A49="X",H49,"")</f>
      </c>
      <c r="K49" s="54"/>
      <c r="M49" s="55"/>
      <c r="N49" s="56">
        <f>J49</f>
      </c>
    </row>
    <row r="50" spans="14:15" ht="17.25" customHeight="1" hidden="1" collapsed="1">
      <c r="N50" s="56">
        <f>SUM(N35:N49)</f>
        <v>0</v>
      </c>
      <c r="O50" s="60">
        <f>N50-T55</f>
        <v>0</v>
      </c>
    </row>
    <row r="51" ht="6" customHeight="1">
      <c r="N51" s="56"/>
    </row>
    <row r="52" spans="1:11" ht="13.5" customHeight="1">
      <c r="A52" s="61" t="s">
        <v>47</v>
      </c>
      <c r="B52" s="62"/>
      <c r="C52" s="62"/>
      <c r="D52" s="62"/>
      <c r="E52" s="62"/>
      <c r="F52" s="62"/>
      <c r="G52" s="62"/>
      <c r="H52" s="63" t="s">
        <v>48</v>
      </c>
      <c r="I52" s="63"/>
      <c r="J52" s="63"/>
      <c r="K52" s="63"/>
    </row>
    <row r="53" spans="1:8" ht="3" customHeight="1">
      <c r="A53" s="61"/>
      <c r="B53" s="62"/>
      <c r="C53" s="62"/>
      <c r="D53" s="62"/>
      <c r="E53" s="62"/>
      <c r="F53" s="62"/>
      <c r="G53" s="62"/>
      <c r="H53" s="64"/>
    </row>
    <row r="54" spans="1:25" ht="15" customHeight="1">
      <c r="A54" s="14" t="s">
        <v>49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N54" s="65" t="s">
        <v>50</v>
      </c>
      <c r="O54" s="65" t="s">
        <v>51</v>
      </c>
      <c r="P54" s="65" t="s">
        <v>52</v>
      </c>
      <c r="Q54" s="65" t="s">
        <v>53</v>
      </c>
      <c r="R54" s="65" t="s">
        <v>54</v>
      </c>
      <c r="S54" s="65" t="s">
        <v>55</v>
      </c>
      <c r="T54" s="65" t="s">
        <v>56</v>
      </c>
      <c r="U54" s="66" t="s">
        <v>57</v>
      </c>
      <c r="V54" s="66" t="s">
        <v>58</v>
      </c>
      <c r="W54" s="66" t="s">
        <v>59</v>
      </c>
      <c r="X54" s="66" t="s">
        <v>60</v>
      </c>
      <c r="Y54" s="66" t="s">
        <v>61</v>
      </c>
    </row>
    <row r="55" spans="1:25" ht="4.5" customHeight="1">
      <c r="A55" s="59"/>
      <c r="I55" s="15"/>
      <c r="N55">
        <f>IF(A57="X",60,0)</f>
        <v>0</v>
      </c>
      <c r="O55">
        <f>IF(A58="X",50,0)</f>
        <v>0</v>
      </c>
      <c r="P55" s="56">
        <f>E58</f>
        <v>0</v>
      </c>
      <c r="Q55" s="56">
        <f>E59</f>
        <v>0</v>
      </c>
      <c r="R55">
        <f>IF(A59="X",N50*10/100,0)</f>
        <v>0</v>
      </c>
      <c r="S55" s="55">
        <f>E57</f>
        <v>0</v>
      </c>
      <c r="T55" s="56">
        <f>N55+O55+P55+Q55+R55+S55</f>
        <v>0</v>
      </c>
      <c r="U55">
        <f>IF(A60="X",O50*10/100,0)</f>
        <v>0</v>
      </c>
      <c r="V55">
        <f>IF(A61="X",O50*15/100,0)</f>
        <v>0</v>
      </c>
      <c r="W55">
        <f>IF(A62="X",O50*20/100,0)</f>
        <v>0</v>
      </c>
      <c r="X55">
        <f>SUM(U55:W55)</f>
        <v>0</v>
      </c>
      <c r="Y55" s="56">
        <f>T55+X55</f>
        <v>0</v>
      </c>
    </row>
    <row r="56" spans="1:25" ht="16.5" customHeight="1">
      <c r="A56" s="67" t="s">
        <v>62</v>
      </c>
      <c r="B56" s="67"/>
      <c r="C56" s="67"/>
      <c r="D56" s="67"/>
      <c r="E56" s="67" t="s">
        <v>63</v>
      </c>
      <c r="F56" s="67"/>
      <c r="G56" s="67"/>
      <c r="H56" s="67"/>
      <c r="I56" s="15"/>
      <c r="P56" s="56"/>
      <c r="Q56" s="56"/>
      <c r="T56" s="56"/>
      <c r="Y56" s="56"/>
    </row>
    <row r="57" spans="1:12" ht="15" customHeight="1">
      <c r="A57" s="68"/>
      <c r="B57" s="65" t="s">
        <v>50</v>
      </c>
      <c r="C57" s="65"/>
      <c r="D57" s="65"/>
      <c r="E57" s="69">
        <v>0</v>
      </c>
      <c r="F57" s="70" t="s">
        <v>64</v>
      </c>
      <c r="G57" s="70"/>
      <c r="H57" s="70"/>
      <c r="I57" s="17" t="s">
        <v>65</v>
      </c>
      <c r="J57" s="17"/>
      <c r="K57" s="71">
        <f>Y55</f>
        <v>0</v>
      </c>
      <c r="L57" s="65"/>
    </row>
    <row r="58" spans="1:12" ht="15" customHeight="1">
      <c r="A58" s="68"/>
      <c r="B58" s="65" t="s">
        <v>51</v>
      </c>
      <c r="C58" s="65"/>
      <c r="D58" s="65"/>
      <c r="E58" s="69">
        <v>0</v>
      </c>
      <c r="F58" s="65" t="s">
        <v>66</v>
      </c>
      <c r="G58" s="65"/>
      <c r="H58" s="65"/>
      <c r="I58" s="72"/>
      <c r="J58" s="73"/>
      <c r="K58" s="74"/>
      <c r="L58" s="65"/>
    </row>
    <row r="59" spans="1:12" ht="15" customHeight="1">
      <c r="A59" s="69"/>
      <c r="B59" s="75" t="s">
        <v>67</v>
      </c>
      <c r="C59" s="65"/>
      <c r="D59" s="65"/>
      <c r="E59" s="69">
        <v>0</v>
      </c>
      <c r="F59" s="65" t="s">
        <v>68</v>
      </c>
      <c r="G59" s="65"/>
      <c r="H59" s="65"/>
      <c r="I59" s="72"/>
      <c r="J59" s="76"/>
      <c r="K59" s="77"/>
      <c r="L59" s="65"/>
    </row>
    <row r="60" spans="1:12" ht="15" customHeight="1">
      <c r="A60" s="69"/>
      <c r="B60" s="70" t="s">
        <v>69</v>
      </c>
      <c r="C60" s="70"/>
      <c r="D60" s="70"/>
      <c r="E60" s="65"/>
      <c r="F60" s="65"/>
      <c r="G60" s="65"/>
      <c r="H60" s="65"/>
      <c r="I60" s="78" t="s">
        <v>70</v>
      </c>
      <c r="J60" s="78"/>
      <c r="K60" s="79">
        <f>N50-K57</f>
        <v>0</v>
      </c>
      <c r="L60" s="65"/>
    </row>
    <row r="61" spans="1:17" ht="15" customHeight="1">
      <c r="A61" s="68"/>
      <c r="B61" s="70" t="s">
        <v>71</v>
      </c>
      <c r="C61" s="70"/>
      <c r="D61" s="70"/>
      <c r="I61" s="78"/>
      <c r="J61" s="78"/>
      <c r="K61" s="79"/>
      <c r="L61" s="65"/>
      <c r="Q61" s="65"/>
    </row>
    <row r="62" spans="1:12" ht="15" customHeight="1">
      <c r="A62" s="69"/>
      <c r="B62" s="70" t="s">
        <v>72</v>
      </c>
      <c r="C62" s="70"/>
      <c r="D62" s="70"/>
      <c r="I62" s="80"/>
      <c r="J62" s="81"/>
      <c r="K62" s="82"/>
      <c r="L62" s="65"/>
    </row>
    <row r="63" spans="1:12" ht="3.75" customHeight="1">
      <c r="A63" s="65"/>
      <c r="B63" s="65"/>
      <c r="C63" s="65"/>
      <c r="D63" s="65"/>
      <c r="E63" s="65"/>
      <c r="F63" s="65"/>
      <c r="G63" s="83"/>
      <c r="H63" s="83"/>
      <c r="I63" s="83"/>
      <c r="J63" s="84"/>
      <c r="K63" s="65"/>
      <c r="L63" s="65"/>
    </row>
    <row r="64" spans="1:18" ht="15" customHeight="1">
      <c r="A64" s="14" t="s">
        <v>73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O64" s="85"/>
      <c r="P64" s="85"/>
      <c r="Q64" s="85"/>
      <c r="R64" s="81"/>
    </row>
    <row r="65" spans="1:18" s="15" customFormat="1" ht="5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O65" s="85"/>
      <c r="P65" s="85"/>
      <c r="Q65" s="85"/>
      <c r="R65" s="81"/>
    </row>
    <row r="66" spans="1:30" ht="15" customHeight="1">
      <c r="A66" s="86" t="s">
        <v>74</v>
      </c>
      <c r="B66" s="86"/>
      <c r="C66" s="86"/>
      <c r="D66" s="87">
        <f>K60+K68</f>
        <v>35</v>
      </c>
      <c r="E66" s="65"/>
      <c r="F66" s="65"/>
      <c r="G66" s="65"/>
      <c r="H66" s="65"/>
      <c r="I66" s="88"/>
      <c r="J66" s="89" t="s">
        <v>75</v>
      </c>
      <c r="K66" s="90">
        <v>35</v>
      </c>
      <c r="L66" s="65"/>
      <c r="O66" s="85"/>
      <c r="P66" s="85"/>
      <c r="Q66" s="85"/>
      <c r="R66" s="81"/>
      <c r="AB66" s="88"/>
      <c r="AC66" s="80"/>
      <c r="AD66" s="91"/>
    </row>
    <row r="67" spans="1:30" ht="15" customHeight="1">
      <c r="A67" s="65"/>
      <c r="B67" s="65"/>
      <c r="C67" s="65"/>
      <c r="D67" s="65"/>
      <c r="E67" s="65"/>
      <c r="F67" s="65"/>
      <c r="G67" s="65"/>
      <c r="H67" s="65"/>
      <c r="I67" s="88"/>
      <c r="J67" s="89" t="s">
        <v>76</v>
      </c>
      <c r="K67" s="90">
        <f>IF(L29="X",20,0)</f>
        <v>0</v>
      </c>
      <c r="L67" s="65"/>
      <c r="O67" s="92"/>
      <c r="P67" s="92"/>
      <c r="Q67" s="92"/>
      <c r="R67" s="84"/>
      <c r="AB67" s="88"/>
      <c r="AC67" s="80"/>
      <c r="AD67" s="91"/>
    </row>
    <row r="68" spans="1:18" ht="15" customHeight="1">
      <c r="A68" s="68"/>
      <c r="B68" s="93" t="s">
        <v>77</v>
      </c>
      <c r="C68" s="94"/>
      <c r="D68" s="94">
        <f>IF(A68="X",D66,"")</f>
      </c>
      <c r="E68" s="91"/>
      <c r="F68" s="88"/>
      <c r="G68" s="80"/>
      <c r="H68" s="91"/>
      <c r="I68" s="88"/>
      <c r="J68" s="95" t="s">
        <v>78</v>
      </c>
      <c r="K68" s="87">
        <f>SUM(K66:K67)</f>
        <v>35</v>
      </c>
      <c r="L68" s="65"/>
      <c r="O68" s="85"/>
      <c r="P68" s="85"/>
      <c r="Q68" s="85"/>
      <c r="R68" s="75"/>
    </row>
    <row r="69" spans="1:18" ht="15" customHeight="1">
      <c r="A69" s="68"/>
      <c r="B69" s="93" t="s">
        <v>79</v>
      </c>
      <c r="C69" s="94"/>
      <c r="D69" s="94">
        <f>IF(A69="X",D66,"")</f>
      </c>
      <c r="E69" s="96"/>
      <c r="F69" s="88"/>
      <c r="G69" s="80"/>
      <c r="H69" s="91"/>
      <c r="I69" s="88"/>
      <c r="J69" s="97"/>
      <c r="K69" s="98"/>
      <c r="L69" s="65"/>
      <c r="O69" s="85"/>
      <c r="P69" s="85"/>
      <c r="Q69" s="85"/>
      <c r="R69" s="75"/>
    </row>
    <row r="70" spans="1:18" s="15" customFormat="1" ht="15" customHeight="1">
      <c r="A70" s="68"/>
      <c r="B70" s="93" t="s">
        <v>80</v>
      </c>
      <c r="C70" s="94"/>
      <c r="D70" s="94">
        <f>IF(A70="X",D66,"")</f>
      </c>
      <c r="E70" s="96"/>
      <c r="F70" s="24"/>
      <c r="G70" s="24"/>
      <c r="H70" s="24"/>
      <c r="I70" s="24"/>
      <c r="J70" s="24"/>
      <c r="K70" s="24"/>
      <c r="L70" s="24"/>
      <c r="O70" s="85"/>
      <c r="P70" s="85"/>
      <c r="Q70" s="85"/>
      <c r="R70" s="75"/>
    </row>
    <row r="71" spans="1:12" ht="15" customHeight="1">
      <c r="A71" s="68"/>
      <c r="B71" s="99" t="s">
        <v>81</v>
      </c>
      <c r="C71" s="99"/>
      <c r="D71" s="100">
        <f>IF(A71="X",D66/10,"")</f>
      </c>
      <c r="E71" s="91"/>
      <c r="F71" s="88"/>
      <c r="G71" s="101"/>
      <c r="H71" s="80"/>
      <c r="I71" s="80"/>
      <c r="J71" s="102"/>
      <c r="K71" s="103"/>
      <c r="L71" s="75"/>
    </row>
    <row r="72" spans="1:12" ht="15" customHeight="1">
      <c r="A72" s="68"/>
      <c r="B72" s="99" t="s">
        <v>82</v>
      </c>
      <c r="C72" s="99"/>
      <c r="D72" s="104">
        <f>IF(A72="X",D66/3,"")</f>
      </c>
      <c r="E72" s="91"/>
      <c r="F72" s="103"/>
      <c r="G72" s="105"/>
      <c r="H72" s="75"/>
      <c r="I72" s="88"/>
      <c r="J72" s="106"/>
      <c r="K72" s="107"/>
      <c r="L72" s="75"/>
    </row>
    <row r="73" spans="4:12" ht="15" customHeight="1">
      <c r="D73" t="s">
        <v>83</v>
      </c>
      <c r="F73" s="26"/>
      <c r="G73" s="105"/>
      <c r="H73" s="26"/>
      <c r="I73" s="26"/>
      <c r="J73" s="105"/>
      <c r="K73" s="26"/>
      <c r="L73" s="2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58">
    <mergeCell ref="A4:B4"/>
    <mergeCell ref="C4:D4"/>
    <mergeCell ref="G4:H4"/>
    <mergeCell ref="K4:L4"/>
    <mergeCell ref="C5:D5"/>
    <mergeCell ref="A7:L7"/>
    <mergeCell ref="A9:B9"/>
    <mergeCell ref="C9:G9"/>
    <mergeCell ref="I9:L9"/>
    <mergeCell ref="A10:B10"/>
    <mergeCell ref="C10:G10"/>
    <mergeCell ref="I10:J10"/>
    <mergeCell ref="K10:L10"/>
    <mergeCell ref="A12:B12"/>
    <mergeCell ref="C12:L12"/>
    <mergeCell ref="A14:B14"/>
    <mergeCell ref="F14:G14"/>
    <mergeCell ref="H14:L14"/>
    <mergeCell ref="A15:B15"/>
    <mergeCell ref="A16:B16"/>
    <mergeCell ref="C16:G16"/>
    <mergeCell ref="L16:M16"/>
    <mergeCell ref="A18:B18"/>
    <mergeCell ref="C18:E18"/>
    <mergeCell ref="H18:L18"/>
    <mergeCell ref="A20:E20"/>
    <mergeCell ref="F20:L20"/>
    <mergeCell ref="A22:C22"/>
    <mergeCell ref="D22:G22"/>
    <mergeCell ref="H22:L22"/>
    <mergeCell ref="D23:G23"/>
    <mergeCell ref="H23:L23"/>
    <mergeCell ref="G25:L25"/>
    <mergeCell ref="A27:L27"/>
    <mergeCell ref="A29:B29"/>
    <mergeCell ref="C29:D29"/>
    <mergeCell ref="A31:B31"/>
    <mergeCell ref="C31:D31"/>
    <mergeCell ref="I31:L31"/>
    <mergeCell ref="A33:L33"/>
    <mergeCell ref="H52:K52"/>
    <mergeCell ref="A54:L54"/>
    <mergeCell ref="A56:D56"/>
    <mergeCell ref="E56:H56"/>
    <mergeCell ref="F57:H57"/>
    <mergeCell ref="I57:J57"/>
    <mergeCell ref="B60:D60"/>
    <mergeCell ref="I60:J61"/>
    <mergeCell ref="B61:D61"/>
    <mergeCell ref="B62:D62"/>
    <mergeCell ref="A64:L64"/>
    <mergeCell ref="O64:Q64"/>
    <mergeCell ref="O66:Q66"/>
    <mergeCell ref="O67:Q67"/>
    <mergeCell ref="O68:Q68"/>
    <mergeCell ref="F70:L70"/>
    <mergeCell ref="B71:C71"/>
    <mergeCell ref="B72:C72"/>
  </mergeCells>
  <dataValidations count="1">
    <dataValidation sqref="C25">
      <formula1>0</formula1>
      <formula2>0</formula2>
    </dataValidation>
  </dataValidations>
  <printOptions horizontalCentered="1" verticalCentered="1"/>
  <pageMargins left="0.196527777777778" right="0.196527777777778" top="0.0784722222222222" bottom="0.0784722222222222" header="0.511805555555555" footer="0.51180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2021-10-12T15:58:40Z</dcterms:created>
  <dcterms:modified xsi:type="dcterms:W3CDTF">2022-07-20T13:16:21Z</dcterms:modified>
  <cp:category/>
  <cp:version/>
  <cp:contentType/>
  <cp:contentStatus/>
</cp:coreProperties>
</file>